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obras2016" sheetId="1" r:id="rId1"/>
  </sheets>
  <externalReferences>
    <externalReference r:id="rId4"/>
  </externalReferences>
  <definedNames>
    <definedName name="_FilterDatabase_0" localSheetId="0">'obras2016'!$A$5:$E$49</definedName>
    <definedName name="_FilterDatabase_0_0" localSheetId="0">'obras2016'!$A$5:$E$49</definedName>
  </definedNames>
  <calcPr fullCalcOnLoad="1"/>
</workbook>
</file>

<file path=xl/sharedStrings.xml><?xml version="1.0" encoding="utf-8"?>
<sst xmlns="http://schemas.openxmlformats.org/spreadsheetml/2006/main" count="130" uniqueCount="122">
  <si>
    <t>ORBAS POR FONDO EDUCATIVO 2016</t>
  </si>
  <si>
    <t>CANT.</t>
  </si>
  <si>
    <t>ESTAB. N°</t>
  </si>
  <si>
    <t>Expte.</t>
  </si>
  <si>
    <t>OBRA</t>
  </si>
  <si>
    <t>MONTO 2016</t>
  </si>
  <si>
    <t>EP 65</t>
  </si>
  <si>
    <t>410-25-2016</t>
  </si>
  <si>
    <t>Construcción muros medianeros, alturas cercos y portón</t>
  </si>
  <si>
    <t>EP 17</t>
  </si>
  <si>
    <t>410-563-2016</t>
  </si>
  <si>
    <t>Contrapiso + baldosas</t>
  </si>
  <si>
    <t>EST 03</t>
  </si>
  <si>
    <t>410-564-2016</t>
  </si>
  <si>
    <t>Playón deportivo</t>
  </si>
  <si>
    <t>EP 28</t>
  </si>
  <si>
    <t>410-566-2016</t>
  </si>
  <si>
    <t>Cerco Perimetral</t>
  </si>
  <si>
    <t>EP 40</t>
  </si>
  <si>
    <t>410-814-2016</t>
  </si>
  <si>
    <t>Refacciones varias – instalaciones sanitarias</t>
  </si>
  <si>
    <t>JI 929</t>
  </si>
  <si>
    <t>410-846-2016</t>
  </si>
  <si>
    <t>Compra portón acceso</t>
  </si>
  <si>
    <t>EP 73</t>
  </si>
  <si>
    <t>410-1032-2016</t>
  </si>
  <si>
    <t>Refacciones sanitarias</t>
  </si>
  <si>
    <t>ESM 10</t>
  </si>
  <si>
    <t>410-4839-2016</t>
  </si>
  <si>
    <t>Coop de la Escuela Media Nro 10</t>
  </si>
  <si>
    <t>EEE 513</t>
  </si>
  <si>
    <t>628-7889-2016</t>
  </si>
  <si>
    <t>Compra inmueble</t>
  </si>
  <si>
    <t>EP 67</t>
  </si>
  <si>
    <t>174/16</t>
  </si>
  <si>
    <t>Refacciones edilicias, luminarias</t>
  </si>
  <si>
    <t>ES 13</t>
  </si>
  <si>
    <t>410-9710-16</t>
  </si>
  <si>
    <t>Pintura y acondicionado piso</t>
  </si>
  <si>
    <t>Esc.Estética</t>
  </si>
  <si>
    <t>410/2016</t>
  </si>
  <si>
    <t>Reparación de techos y cielorraso</t>
  </si>
  <si>
    <t>EP 01</t>
  </si>
  <si>
    <t>1996/16</t>
  </si>
  <si>
    <t>Reparación playon del patio</t>
  </si>
  <si>
    <t>EP 24 y 34</t>
  </si>
  <si>
    <t>716/16</t>
  </si>
  <si>
    <t>Esc. 24)Cambio de Ventanas y Esc.34)Cambio de pisos</t>
  </si>
  <si>
    <t>717/16</t>
  </si>
  <si>
    <t>Impermeabilización de Cubierta y Refacción en baños</t>
  </si>
  <si>
    <t>ES 17</t>
  </si>
  <si>
    <t>740/16</t>
  </si>
  <si>
    <t>Ampliacion Edilicia</t>
  </si>
  <si>
    <t>EP 7 y 59</t>
  </si>
  <si>
    <t>834/16</t>
  </si>
  <si>
    <t>Esc.7)Cambio de pisos de aulas y Esc.59) cambio de un sector de cubierta</t>
  </si>
  <si>
    <t>888/16</t>
  </si>
  <si>
    <t>Impermeabilización de Cubierta</t>
  </si>
  <si>
    <t>JI 941</t>
  </si>
  <si>
    <t>925/16</t>
  </si>
  <si>
    <t>JI 938</t>
  </si>
  <si>
    <t>929/16</t>
  </si>
  <si>
    <t>EP 38</t>
  </si>
  <si>
    <t>930/16</t>
  </si>
  <si>
    <t>Refacción generales en grupo sanitario de patio y de discapacitados</t>
  </si>
  <si>
    <t>JI 942</t>
  </si>
  <si>
    <t>927/16</t>
  </si>
  <si>
    <t>JI 901</t>
  </si>
  <si>
    <t>968/16</t>
  </si>
  <si>
    <t>Refacción Edilicia</t>
  </si>
  <si>
    <t>EP 66</t>
  </si>
  <si>
    <t>1058/16</t>
  </si>
  <si>
    <t>Refacción Edilicia: construcción cisterna</t>
  </si>
  <si>
    <t>EP 09</t>
  </si>
  <si>
    <t>1096/16</t>
  </si>
  <si>
    <t>Refacción sanitarios Mujeres y Discapacitados</t>
  </si>
  <si>
    <t>ES 01</t>
  </si>
  <si>
    <t>1093/16</t>
  </si>
  <si>
    <t>Reemplazo de Solados en Comedor, Cocina, Biblioteca y Locales administrativos.</t>
  </si>
  <si>
    <t>EP 84</t>
  </si>
  <si>
    <t>1094/16</t>
  </si>
  <si>
    <t>Construcción de Cerco Olímpico y Playón Deportivo en lote esquina.</t>
  </si>
  <si>
    <t>EEE 510</t>
  </si>
  <si>
    <t>1207/16</t>
  </si>
  <si>
    <t>Pintura interior, ventiladores de pared reparación de pluviales y colocación de media sombra.</t>
  </si>
  <si>
    <t>EP 45</t>
  </si>
  <si>
    <t>1142/16</t>
  </si>
  <si>
    <t>Reparación de Cubierta de Chapa</t>
  </si>
  <si>
    <t>EP 06</t>
  </si>
  <si>
    <t>1553/16</t>
  </si>
  <si>
    <t>Grupo Sanitarios</t>
  </si>
  <si>
    <t>EP 48</t>
  </si>
  <si>
    <t>1726/16</t>
  </si>
  <si>
    <t>Refacción edilicia, colocación media sombra</t>
  </si>
  <si>
    <t>EP 30</t>
  </si>
  <si>
    <t>1740/16</t>
  </si>
  <si>
    <t>Recambio de Pisos de 4 Aulas, Gabinete y sala de maestros + Demolición de muro en patio y  revoques</t>
  </si>
  <si>
    <t>EP 11</t>
  </si>
  <si>
    <t>1866/16</t>
  </si>
  <si>
    <t>Recambio de Chapas y desagües pluviales</t>
  </si>
  <si>
    <t>Esc. Danza</t>
  </si>
  <si>
    <t>2501/16</t>
  </si>
  <si>
    <t>Cambio de caldera</t>
  </si>
  <si>
    <t>-</t>
  </si>
  <si>
    <t>416R-584-2016</t>
  </si>
  <si>
    <t>Mamás cuidadoras Caracol</t>
  </si>
  <si>
    <t>JI 922</t>
  </si>
  <si>
    <t>416R-4609-2015</t>
  </si>
  <si>
    <t>Ampliación y refacción</t>
  </si>
  <si>
    <t>JI 950</t>
  </si>
  <si>
    <t>416R-3138-2016</t>
  </si>
  <si>
    <t>Refacción edilicia SUM, hall de acceso, biblioteca</t>
  </si>
  <si>
    <t>416R-834-2016</t>
  </si>
  <si>
    <t>Tareas varias</t>
  </si>
  <si>
    <t>EP 24</t>
  </si>
  <si>
    <t>416R-1457-2016</t>
  </si>
  <si>
    <t>416R-1094-2016</t>
  </si>
  <si>
    <t>Ampliación Edilicia</t>
  </si>
  <si>
    <t>EEE 509</t>
  </si>
  <si>
    <t>416r-2426-2016</t>
  </si>
  <si>
    <t>Ampliación y Refacción</t>
  </si>
  <si>
    <t>TOTAL: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</si>
</sst>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2">
    <font>
      <sz val="10"/>
      <color rgb="FF00000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8"/>
      <name val="Cambria"/>
      <family val="1"/>
    </font>
    <font>
      <sz val="10"/>
      <color indexed="8"/>
      <name val="Liberation Sans Narrow"/>
      <family val="2"/>
    </font>
    <font>
      <sz val="8"/>
      <name val="Cambria"/>
      <family val="1"/>
    </font>
    <font>
      <sz val="10"/>
      <name val="Liberation Sans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Liberation Sans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CC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3" fillId="31" borderId="0" applyNumberFormat="0" applyBorder="0" applyAlignment="0" applyProtection="0"/>
    <xf numFmtId="0" fontId="23" fillId="32" borderId="5" applyNumberFormat="0" applyFont="0" applyAlignment="0" applyProtection="0"/>
    <xf numFmtId="9" fontId="23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0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vertical="center"/>
    </xf>
    <xf numFmtId="0" fontId="19" fillId="33" borderId="10" xfId="0" applyFont="1" applyFill="1" applyBorder="1" applyAlignment="1">
      <alignment horizontal="center"/>
    </xf>
    <xf numFmtId="0" fontId="19" fillId="33" borderId="10" xfId="0" applyFont="1" applyFill="1" applyBorder="1" applyAlignment="1">
      <alignment horizontal="center" wrapText="1"/>
    </xf>
    <xf numFmtId="0" fontId="41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left"/>
    </xf>
    <xf numFmtId="0" fontId="22" fillId="0" borderId="11" xfId="0" applyFont="1" applyBorder="1" applyAlignment="1">
      <alignment horizontal="left" vertical="center" wrapText="1"/>
    </xf>
    <xf numFmtId="3" fontId="22" fillId="0" borderId="11" xfId="0" applyNumberFormat="1" applyFont="1" applyBorder="1" applyAlignment="1">
      <alignment horizontal="right" vertical="center"/>
    </xf>
    <xf numFmtId="0" fontId="41" fillId="0" borderId="0" xfId="0" applyFont="1" applyAlignment="1">
      <alignment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0" fontId="40" fillId="0" borderId="0" xfId="0" applyFont="1" applyAlignment="1">
      <alignment horizontal="right"/>
    </xf>
    <xf numFmtId="3" fontId="40" fillId="0" borderId="0" xfId="0" applyNumberFormat="1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19050</xdr:colOff>
      <xdr:row>1</xdr:row>
      <xdr:rowOff>66675</xdr:rowOff>
    </xdr:from>
    <xdr:to>
      <xdr:col>2</xdr:col>
      <xdr:colOff>561975</xdr:colOff>
      <xdr:row>3</xdr:row>
      <xdr:rowOff>66675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28600"/>
          <a:ext cx="17621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BRAS-FE-2016-2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ras2019"/>
      <sheetName val="obras2018"/>
      <sheetName val="obras2017"/>
      <sheetName val="obras20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47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2" width="9.140625" style="1" customWidth="1"/>
    <col min="3" max="3" width="9.140625" style="0" customWidth="1"/>
    <col min="4" max="4" width="56.421875" style="0" customWidth="1"/>
  </cols>
  <sheetData>
    <row r="1" s="1" customFormat="1" ht="12.75"/>
    <row r="2" s="1" customFormat="1" ht="12.75"/>
    <row r="3" spans="1:8" s="1" customFormat="1" ht="12.75">
      <c r="A3" s="2" t="s">
        <v>0</v>
      </c>
      <c r="B3" s="2"/>
      <c r="C3" s="2"/>
      <c r="D3" s="2"/>
      <c r="E3" s="2"/>
      <c r="F3" s="3"/>
      <c r="G3" s="3"/>
      <c r="H3" s="3"/>
    </row>
    <row r="4" s="1" customFormat="1" ht="12.75"/>
    <row r="5" spans="1:5" ht="21.75">
      <c r="A5" s="4" t="s">
        <v>1</v>
      </c>
      <c r="B5" s="4" t="s">
        <v>2</v>
      </c>
      <c r="C5" s="4" t="s">
        <v>3</v>
      </c>
      <c r="D5" s="4" t="s">
        <v>4</v>
      </c>
      <c r="E5" s="5" t="s">
        <v>5</v>
      </c>
    </row>
    <row r="6" spans="1:5" ht="12.75">
      <c r="A6" s="6">
        <v>1</v>
      </c>
      <c r="B6" s="6" t="s">
        <v>6</v>
      </c>
      <c r="C6" s="7" t="s">
        <v>7</v>
      </c>
      <c r="D6" s="8" t="s">
        <v>8</v>
      </c>
      <c r="E6" s="9">
        <v>112603.16</v>
      </c>
    </row>
    <row r="7" spans="1:5" ht="12.75">
      <c r="A7" s="6">
        <v>1</v>
      </c>
      <c r="B7" s="6" t="s">
        <v>9</v>
      </c>
      <c r="C7" s="7" t="s">
        <v>10</v>
      </c>
      <c r="D7" s="8" t="s">
        <v>11</v>
      </c>
      <c r="E7" s="9">
        <v>299980</v>
      </c>
    </row>
    <row r="8" spans="1:5" ht="12.75">
      <c r="A8" s="6">
        <v>1</v>
      </c>
      <c r="B8" s="6" t="s">
        <v>12</v>
      </c>
      <c r="C8" s="7" t="s">
        <v>13</v>
      </c>
      <c r="D8" s="8" t="s">
        <v>14</v>
      </c>
      <c r="E8" s="9">
        <v>772188.51</v>
      </c>
    </row>
    <row r="9" spans="1:5" ht="12.75">
      <c r="A9" s="6">
        <v>1</v>
      </c>
      <c r="B9" s="6" t="s">
        <v>15</v>
      </c>
      <c r="C9" s="7" t="s">
        <v>16</v>
      </c>
      <c r="D9" s="8" t="s">
        <v>17</v>
      </c>
      <c r="E9" s="9">
        <v>167700</v>
      </c>
    </row>
    <row r="10" spans="1:5" ht="12.75">
      <c r="A10" s="6">
        <v>1</v>
      </c>
      <c r="B10" s="6" t="s">
        <v>18</v>
      </c>
      <c r="C10" s="7" t="s">
        <v>19</v>
      </c>
      <c r="D10" s="8" t="s">
        <v>20</v>
      </c>
      <c r="E10" s="9">
        <f>452057.3+28508.66</f>
        <v>480565.95999999996</v>
      </c>
    </row>
    <row r="11" spans="1:5" ht="12.75">
      <c r="A11" s="6">
        <v>1</v>
      </c>
      <c r="B11" s="6" t="s">
        <v>21</v>
      </c>
      <c r="C11" s="7" t="s">
        <v>22</v>
      </c>
      <c r="D11" s="8" t="s">
        <v>23</v>
      </c>
      <c r="E11" s="9">
        <v>9914</v>
      </c>
    </row>
    <row r="12" spans="1:5" ht="12.75">
      <c r="A12" s="6">
        <v>1</v>
      </c>
      <c r="B12" s="6" t="s">
        <v>24</v>
      </c>
      <c r="C12" s="7" t="s">
        <v>25</v>
      </c>
      <c r="D12" s="8" t="s">
        <v>26</v>
      </c>
      <c r="E12" s="9">
        <v>336576.9</v>
      </c>
    </row>
    <row r="13" spans="1:5" ht="12.75">
      <c r="A13" s="6">
        <v>1</v>
      </c>
      <c r="B13" s="6" t="s">
        <v>27</v>
      </c>
      <c r="C13" s="7" t="s">
        <v>28</v>
      </c>
      <c r="D13" s="8" t="s">
        <v>29</v>
      </c>
      <c r="E13" s="9">
        <f>474939.03+88378.4</f>
        <v>563317.43</v>
      </c>
    </row>
    <row r="14" spans="1:5" ht="12.75">
      <c r="A14" s="6">
        <v>1</v>
      </c>
      <c r="B14" s="6" t="s">
        <v>30</v>
      </c>
      <c r="C14" s="7" t="s">
        <v>31</v>
      </c>
      <c r="D14" s="8" t="s">
        <v>32</v>
      </c>
      <c r="E14" s="9">
        <v>4340000</v>
      </c>
    </row>
    <row r="15" spans="1:5" ht="12.75">
      <c r="A15" s="6">
        <v>1</v>
      </c>
      <c r="B15" s="6" t="s">
        <v>33</v>
      </c>
      <c r="C15" s="7" t="s">
        <v>34</v>
      </c>
      <c r="D15" s="8" t="s">
        <v>35</v>
      </c>
      <c r="E15" s="9">
        <f>148819.66+12260</f>
        <v>161079.66</v>
      </c>
    </row>
    <row r="16" spans="1:5" ht="12.75">
      <c r="A16" s="6">
        <v>1</v>
      </c>
      <c r="B16" s="6" t="s">
        <v>36</v>
      </c>
      <c r="C16" s="7" t="s">
        <v>37</v>
      </c>
      <c r="D16" s="8" t="s">
        <v>38</v>
      </c>
      <c r="E16" s="9">
        <v>197754.67</v>
      </c>
    </row>
    <row r="17" spans="1:5" ht="12.75">
      <c r="A17" s="6">
        <v>1</v>
      </c>
      <c r="B17" s="6" t="s">
        <v>39</v>
      </c>
      <c r="C17" s="7" t="s">
        <v>40</v>
      </c>
      <c r="D17" s="8" t="s">
        <v>41</v>
      </c>
      <c r="E17" s="9">
        <v>475539.72</v>
      </c>
    </row>
    <row r="18" spans="1:5" ht="12.75">
      <c r="A18" s="6">
        <v>1</v>
      </c>
      <c r="B18" s="6" t="s">
        <v>42</v>
      </c>
      <c r="C18" s="7" t="s">
        <v>43</v>
      </c>
      <c r="D18" s="8" t="s">
        <v>44</v>
      </c>
      <c r="E18" s="9">
        <v>409000</v>
      </c>
    </row>
    <row r="19" spans="1:5" ht="12.75">
      <c r="A19" s="6">
        <v>2</v>
      </c>
      <c r="B19" s="6" t="s">
        <v>45</v>
      </c>
      <c r="C19" s="7" t="s">
        <v>46</v>
      </c>
      <c r="D19" s="8" t="s">
        <v>47</v>
      </c>
      <c r="E19" s="9">
        <v>268650.97</v>
      </c>
    </row>
    <row r="20" spans="1:5" ht="12.75">
      <c r="A20" s="6">
        <v>1</v>
      </c>
      <c r="B20" s="6" t="s">
        <v>33</v>
      </c>
      <c r="C20" s="7" t="s">
        <v>48</v>
      </c>
      <c r="D20" s="8" t="s">
        <v>49</v>
      </c>
      <c r="E20" s="9">
        <v>557951.41</v>
      </c>
    </row>
    <row r="21" spans="1:5" ht="12.75">
      <c r="A21" s="6">
        <v>1</v>
      </c>
      <c r="B21" s="6" t="s">
        <v>50</v>
      </c>
      <c r="C21" s="7" t="s">
        <v>51</v>
      </c>
      <c r="D21" s="8" t="s">
        <v>52</v>
      </c>
      <c r="E21" s="9">
        <v>1813154.07</v>
      </c>
    </row>
    <row r="22" spans="1:5" ht="12.75">
      <c r="A22" s="6">
        <v>2</v>
      </c>
      <c r="B22" s="6" t="s">
        <v>53</v>
      </c>
      <c r="C22" s="7" t="s">
        <v>54</v>
      </c>
      <c r="D22" s="8" t="s">
        <v>55</v>
      </c>
      <c r="E22" s="9">
        <v>265186.21</v>
      </c>
    </row>
    <row r="23" spans="1:5" ht="12.75">
      <c r="A23" s="6">
        <v>1</v>
      </c>
      <c r="B23" s="6" t="s">
        <v>24</v>
      </c>
      <c r="C23" s="7" t="s">
        <v>56</v>
      </c>
      <c r="D23" s="8" t="s">
        <v>57</v>
      </c>
      <c r="E23" s="9">
        <v>253661.12</v>
      </c>
    </row>
    <row r="24" spans="1:5" ht="12.75">
      <c r="A24" s="6">
        <v>1</v>
      </c>
      <c r="B24" s="6" t="s">
        <v>58</v>
      </c>
      <c r="C24" s="7" t="s">
        <v>59</v>
      </c>
      <c r="D24" s="8" t="s">
        <v>57</v>
      </c>
      <c r="E24" s="9">
        <v>226189.73</v>
      </c>
    </row>
    <row r="25" spans="1:5" ht="12.75">
      <c r="A25" s="6">
        <v>1</v>
      </c>
      <c r="B25" s="6" t="s">
        <v>60</v>
      </c>
      <c r="C25" s="7" t="s">
        <v>61</v>
      </c>
      <c r="D25" s="8" t="s">
        <v>57</v>
      </c>
      <c r="E25" s="9">
        <v>119586.52</v>
      </c>
    </row>
    <row r="26" spans="1:5" ht="12.75">
      <c r="A26" s="6">
        <v>1</v>
      </c>
      <c r="B26" s="6" t="s">
        <v>62</v>
      </c>
      <c r="C26" s="7" t="s">
        <v>63</v>
      </c>
      <c r="D26" s="8" t="s">
        <v>64</v>
      </c>
      <c r="E26" s="9">
        <v>156876.42</v>
      </c>
    </row>
    <row r="27" spans="1:5" ht="12.75">
      <c r="A27" s="6">
        <v>1</v>
      </c>
      <c r="B27" s="6" t="s">
        <v>65</v>
      </c>
      <c r="C27" s="7" t="s">
        <v>66</v>
      </c>
      <c r="D27" s="8" t="s">
        <v>57</v>
      </c>
      <c r="E27" s="9">
        <v>225132.8</v>
      </c>
    </row>
    <row r="28" spans="1:5" ht="12.75">
      <c r="A28" s="6">
        <v>1</v>
      </c>
      <c r="B28" s="6" t="s">
        <v>67</v>
      </c>
      <c r="C28" s="7" t="s">
        <v>68</v>
      </c>
      <c r="D28" s="8" t="s">
        <v>69</v>
      </c>
      <c r="E28" s="9">
        <v>994619.02</v>
      </c>
    </row>
    <row r="29" spans="1:5" ht="12.75">
      <c r="A29" s="6">
        <v>1</v>
      </c>
      <c r="B29" s="6" t="s">
        <v>70</v>
      </c>
      <c r="C29" s="7" t="s">
        <v>71</v>
      </c>
      <c r="D29" s="8" t="s">
        <v>72</v>
      </c>
      <c r="E29" s="9">
        <v>182676.72</v>
      </c>
    </row>
    <row r="30" spans="1:5" ht="12.75">
      <c r="A30" s="6">
        <v>1</v>
      </c>
      <c r="B30" s="6" t="s">
        <v>73</v>
      </c>
      <c r="C30" s="7" t="s">
        <v>74</v>
      </c>
      <c r="D30" s="8" t="s">
        <v>75</v>
      </c>
      <c r="E30" s="9">
        <v>815944.12</v>
      </c>
    </row>
    <row r="31" spans="1:5" ht="25.5">
      <c r="A31" s="6">
        <v>1</v>
      </c>
      <c r="B31" s="6" t="s">
        <v>76</v>
      </c>
      <c r="C31" s="7" t="s">
        <v>77</v>
      </c>
      <c r="D31" s="8" t="s">
        <v>78</v>
      </c>
      <c r="E31" s="9">
        <f>716017.72+109959.16</f>
        <v>825976.88</v>
      </c>
    </row>
    <row r="32" spans="1:5" ht="12.75">
      <c r="A32" s="6">
        <v>1</v>
      </c>
      <c r="B32" s="6" t="s">
        <v>79</v>
      </c>
      <c r="C32" s="7" t="s">
        <v>80</v>
      </c>
      <c r="D32" s="8" t="s">
        <v>81</v>
      </c>
      <c r="E32" s="9">
        <v>688150.87</v>
      </c>
    </row>
    <row r="33" spans="1:5" ht="25.5">
      <c r="A33" s="6">
        <v>1</v>
      </c>
      <c r="B33" s="6" t="s">
        <v>82</v>
      </c>
      <c r="C33" s="7" t="s">
        <v>83</v>
      </c>
      <c r="D33" s="8" t="s">
        <v>84</v>
      </c>
      <c r="E33" s="9">
        <v>115060.56</v>
      </c>
    </row>
    <row r="34" spans="1:5" ht="12.75">
      <c r="A34" s="6">
        <v>1</v>
      </c>
      <c r="B34" s="6" t="s">
        <v>85</v>
      </c>
      <c r="C34" s="7" t="s">
        <v>86</v>
      </c>
      <c r="D34" s="8" t="s">
        <v>87</v>
      </c>
      <c r="E34" s="9">
        <v>116454.49</v>
      </c>
    </row>
    <row r="35" spans="1:5" ht="12.75">
      <c r="A35" s="6">
        <v>1</v>
      </c>
      <c r="B35" s="6" t="s">
        <v>88</v>
      </c>
      <c r="C35" s="7" t="s">
        <v>89</v>
      </c>
      <c r="D35" s="8" t="s">
        <v>90</v>
      </c>
      <c r="E35" s="9">
        <v>848590.66</v>
      </c>
    </row>
    <row r="36" spans="1:5" ht="12.75">
      <c r="A36" s="6">
        <v>1</v>
      </c>
      <c r="B36" s="6" t="s">
        <v>91</v>
      </c>
      <c r="C36" s="7" t="s">
        <v>92</v>
      </c>
      <c r="D36" s="8" t="s">
        <v>93</v>
      </c>
      <c r="E36" s="9">
        <v>45805.75</v>
      </c>
    </row>
    <row r="37" spans="1:5" ht="25.5">
      <c r="A37" s="6">
        <v>1</v>
      </c>
      <c r="B37" s="6" t="s">
        <v>94</v>
      </c>
      <c r="C37" s="7" t="s">
        <v>95</v>
      </c>
      <c r="D37" s="8" t="s">
        <v>96</v>
      </c>
      <c r="E37" s="9">
        <v>507585.69</v>
      </c>
    </row>
    <row r="38" spans="1:5" ht="12.75">
      <c r="A38" s="6">
        <v>1</v>
      </c>
      <c r="B38" s="6" t="s">
        <v>97</v>
      </c>
      <c r="C38" s="7" t="s">
        <v>98</v>
      </c>
      <c r="D38" s="8" t="s">
        <v>99</v>
      </c>
      <c r="E38" s="9">
        <v>395279.09</v>
      </c>
    </row>
    <row r="39" spans="1:5" s="10" customFormat="1" ht="12.75">
      <c r="A39" s="6">
        <v>1</v>
      </c>
      <c r="B39" s="6" t="s">
        <v>100</v>
      </c>
      <c r="C39" s="7" t="s">
        <v>101</v>
      </c>
      <c r="D39" s="8" t="s">
        <v>102</v>
      </c>
      <c r="E39" s="9">
        <v>542735.16</v>
      </c>
    </row>
    <row r="40" spans="1:5" ht="12.75">
      <c r="A40" s="6">
        <v>1</v>
      </c>
      <c r="B40" s="6" t="s">
        <v>103</v>
      </c>
      <c r="C40" s="7" t="s">
        <v>104</v>
      </c>
      <c r="D40" s="8" t="s">
        <v>105</v>
      </c>
      <c r="E40" s="9">
        <v>2715029.29</v>
      </c>
    </row>
    <row r="41" spans="1:5" ht="12.75">
      <c r="A41" s="6">
        <v>1</v>
      </c>
      <c r="B41" s="6" t="s">
        <v>106</v>
      </c>
      <c r="C41" s="7" t="s">
        <v>107</v>
      </c>
      <c r="D41" s="8" t="s">
        <v>108</v>
      </c>
      <c r="E41" s="9">
        <f>3003949.07-1192463.54</f>
        <v>1811485.5299999998</v>
      </c>
    </row>
    <row r="42" spans="1:5" ht="12.75">
      <c r="A42" s="6">
        <v>1</v>
      </c>
      <c r="B42" s="6" t="s">
        <v>109</v>
      </c>
      <c r="C42" s="7" t="s">
        <v>110</v>
      </c>
      <c r="D42" s="8" t="s">
        <v>111</v>
      </c>
      <c r="E42" s="9">
        <v>1268693.89</v>
      </c>
    </row>
    <row r="43" spans="1:5" ht="12.75">
      <c r="A43" s="6">
        <v>2</v>
      </c>
      <c r="B43" s="6" t="s">
        <v>53</v>
      </c>
      <c r="C43" s="7" t="s">
        <v>112</v>
      </c>
      <c r="D43" s="8" t="s">
        <v>113</v>
      </c>
      <c r="E43" s="9">
        <v>265186.21</v>
      </c>
    </row>
    <row r="44" spans="1:5" ht="12.75">
      <c r="A44" s="6">
        <v>1</v>
      </c>
      <c r="B44" s="6" t="s">
        <v>114</v>
      </c>
      <c r="C44" s="7" t="s">
        <v>115</v>
      </c>
      <c r="D44" s="8" t="s">
        <v>108</v>
      </c>
      <c r="E44" s="9">
        <v>896093.41</v>
      </c>
    </row>
    <row r="45" spans="1:5" ht="12.75">
      <c r="A45" s="6">
        <v>1</v>
      </c>
      <c r="B45" s="6" t="s">
        <v>79</v>
      </c>
      <c r="C45" s="7" t="s">
        <v>116</v>
      </c>
      <c r="D45" s="8" t="s">
        <v>117</v>
      </c>
      <c r="E45" s="9">
        <v>688150.67</v>
      </c>
    </row>
    <row r="46" spans="1:5" ht="12.75">
      <c r="A46" s="6">
        <v>1</v>
      </c>
      <c r="B46" s="6" t="s">
        <v>118</v>
      </c>
      <c r="C46" s="7" t="s">
        <v>119</v>
      </c>
      <c r="D46" s="8" t="s">
        <v>120</v>
      </c>
      <c r="E46" s="9">
        <v>351646.89</v>
      </c>
    </row>
    <row r="47" spans="1:5" s="12" customFormat="1" ht="12.75">
      <c r="A47" s="11">
        <f>SUM(A6:A46)</f>
        <v>44</v>
      </c>
      <c r="B47" s="11"/>
      <c r="D47" s="13" t="s">
        <v>121</v>
      </c>
      <c r="E47" s="14">
        <f>SUM(E6:E46)</f>
        <v>26287774.160000008</v>
      </c>
    </row>
  </sheetData>
  <sheetProtection/>
  <mergeCells count="1">
    <mergeCell ref="A3:E3"/>
  </mergeCells>
  <printOptions/>
  <pageMargins left="0.7875" right="0.541666666666667" top="0.311111111111111" bottom="0.25" header="0.511805555555555" footer="0.51180555555555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16141 - Lourdes Maria Ruiz</dc:creator>
  <cp:keywords/>
  <dc:description/>
  <cp:lastModifiedBy>16141 - Lourdes Maria Ruiz</cp:lastModifiedBy>
  <dcterms:created xsi:type="dcterms:W3CDTF">2022-03-31T14:32:32Z</dcterms:created>
  <dcterms:modified xsi:type="dcterms:W3CDTF">2022-03-31T14:32:52Z</dcterms:modified>
  <cp:category/>
  <cp:version/>
  <cp:contentType/>
  <cp:contentStatus/>
</cp:coreProperties>
</file>