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395" activeTab="0"/>
  </bookViews>
  <sheets>
    <sheet name="AÑO 2022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<sst xmlns="http://schemas.openxmlformats.org/spreadsheetml/2006/main" count="7" uniqueCount="6">
  <si>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Meses</t>
  </si>
  <si>
    <t>Violaciones</t>
  </si>
  <si>
    <t>Totales</t>
  </si>
  <si>
    <t>Abusos sexuales</t>
  </si>
  <si>
    <t>Infracciones leyes 12.569 (*) y 26.485 (**)</t>
  </si>
  <si>
    <t>AÑO 2022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</si>
</sst>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1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15.7109375" style="0" customWidth="1"/>
    <col min="2" max="2" width="23.00390625" style="0" customWidth="1"/>
    <col min="3" max="3" width="23.7109375" style="0" customWidth="1"/>
    <col min="4" max="4" width="36.421875" style="0" customWidth="1"/>
    <col min="5" max="5" width="23.7109375" style="0" customWidth="1"/>
  </cols>
  <sheetData>
    <row r="1" spans="1:5" ht="15.75" thickBot="1">
      <c r="A1" s="17" t="s">
        <v>5</v>
      </c>
      <c r="B1" s="18"/>
      <c r="C1" s="18"/>
      <c r="D1" s="18"/>
      <c r="E1" s="19"/>
    </row>
    <row r="2" spans="1:5" ht="15.75" thickBot="1">
      <c r="A2" s="6" t="s">
        <v>0</v>
      </c>
      <c r="B2" s="7" t="s">
        <v>1</v>
      </c>
      <c r="C2" s="7" t="s">
        <v>3</v>
      </c>
      <c r="D2" s="7" t="s">
        <v>4</v>
      </c>
      <c r="E2" s="8" t="s">
        <v>2</v>
      </c>
    </row>
    <row r="3" spans="1:5" ht="15">
      <c r="A3" s="3">
        <v>44562</v>
      </c>
      <c r="B3" s="4">
        <v>16</v>
      </c>
      <c r="C3" s="4">
        <v>19</v>
      </c>
      <c r="D3" s="14">
        <f>161+4</f>
        <v>165</v>
      </c>
      <c r="E3" s="5">
        <f>SUM(B3:D3)</f>
        <v>200</v>
      </c>
    </row>
    <row r="4" spans="1:5" ht="15">
      <c r="A4" s="2">
        <v>44593</v>
      </c>
      <c r="B4" s="1">
        <v>9</v>
      </c>
      <c r="C4" s="1">
        <v>23</v>
      </c>
      <c r="D4" s="14">
        <f>170+6</f>
        <v>176</v>
      </c>
      <c r="E4" s="5">
        <f aca="true" t="shared" si="0" ref="E4:E14">SUM(B4:D4)</f>
        <v>208</v>
      </c>
    </row>
    <row r="5" spans="1:5" ht="15">
      <c r="A5" s="2">
        <v>44621</v>
      </c>
      <c r="B5" s="1">
        <v>14</v>
      </c>
      <c r="C5" s="1">
        <v>16</v>
      </c>
      <c r="D5" s="14">
        <f>199+4</f>
        <v>203</v>
      </c>
      <c r="E5" s="5">
        <f t="shared" si="0"/>
        <v>233</v>
      </c>
    </row>
    <row r="6" spans="1:5" ht="15">
      <c r="A6" s="2">
        <v>44652</v>
      </c>
      <c r="B6" s="1">
        <v>7</v>
      </c>
      <c r="C6" s="1">
        <v>17</v>
      </c>
      <c r="D6" s="14">
        <f>167+9</f>
        <v>176</v>
      </c>
      <c r="E6" s="5">
        <f t="shared" si="0"/>
        <v>200</v>
      </c>
    </row>
    <row r="7" spans="1:5" ht="15">
      <c r="A7" s="2">
        <v>44682</v>
      </c>
      <c r="B7" s="1">
        <v>12</v>
      </c>
      <c r="C7" s="1">
        <v>20</v>
      </c>
      <c r="D7" s="14">
        <f>200+13</f>
        <v>213</v>
      </c>
      <c r="E7" s="5">
        <f t="shared" si="0"/>
        <v>245</v>
      </c>
    </row>
    <row r="8" spans="1:5" ht="15">
      <c r="A8" s="2">
        <v>44713</v>
      </c>
      <c r="B8" s="1">
        <v>16</v>
      </c>
      <c r="C8" s="1">
        <v>14</v>
      </c>
      <c r="D8" s="14">
        <f>188+4</f>
        <v>192</v>
      </c>
      <c r="E8" s="5">
        <f t="shared" si="0"/>
        <v>222</v>
      </c>
    </row>
    <row r="9" spans="1:5" ht="15">
      <c r="A9" s="2">
        <v>44743</v>
      </c>
      <c r="B9" s="1">
        <v>11</v>
      </c>
      <c r="C9" s="1">
        <v>13</v>
      </c>
      <c r="D9" s="14">
        <f>201+6</f>
        <v>207</v>
      </c>
      <c r="E9" s="5">
        <f t="shared" si="0"/>
        <v>231</v>
      </c>
    </row>
    <row r="10" spans="1:5" ht="15">
      <c r="A10" s="2">
        <v>44774</v>
      </c>
      <c r="B10" s="1">
        <v>11</v>
      </c>
      <c r="C10" s="1">
        <v>20</v>
      </c>
      <c r="D10" s="14">
        <f>186+3</f>
        <v>189</v>
      </c>
      <c r="E10" s="5">
        <f t="shared" si="0"/>
        <v>220</v>
      </c>
    </row>
    <row r="11" spans="1:5" ht="15">
      <c r="A11" s="2">
        <v>44805</v>
      </c>
      <c r="B11" s="1">
        <v>10</v>
      </c>
      <c r="C11" s="1">
        <v>19</v>
      </c>
      <c r="D11" s="14">
        <f>194+9</f>
        <v>203</v>
      </c>
      <c r="E11" s="5">
        <f t="shared" si="0"/>
        <v>232</v>
      </c>
    </row>
    <row r="12" spans="1:5" ht="15">
      <c r="A12" s="2">
        <v>44835</v>
      </c>
      <c r="B12" s="1">
        <v>11</v>
      </c>
      <c r="C12" s="1">
        <v>24</v>
      </c>
      <c r="D12" s="14">
        <f>225+8</f>
        <v>233</v>
      </c>
      <c r="E12" s="5">
        <f t="shared" si="0"/>
        <v>268</v>
      </c>
    </row>
    <row r="13" spans="1:5" ht="15">
      <c r="A13" s="2">
        <v>44866</v>
      </c>
      <c r="B13" s="1">
        <v>13</v>
      </c>
      <c r="C13" s="1">
        <v>10</v>
      </c>
      <c r="D13" s="15">
        <f>226+5</f>
        <v>231</v>
      </c>
      <c r="E13" s="5">
        <f t="shared" si="0"/>
        <v>254</v>
      </c>
    </row>
    <row r="14" spans="1:5" ht="15.75" thickBot="1">
      <c r="A14" s="9">
        <v>44896</v>
      </c>
      <c r="B14" s="10">
        <v>10</v>
      </c>
      <c r="C14" s="10">
        <v>20</v>
      </c>
      <c r="D14" s="16">
        <f>251+3</f>
        <v>254</v>
      </c>
      <c r="E14" s="5">
        <f t="shared" si="0"/>
        <v>284</v>
      </c>
    </row>
    <row r="15" spans="1:5" ht="15.75" thickBot="1">
      <c r="A15" s="11" t="s">
        <v>2</v>
      </c>
      <c r="B15" s="12">
        <f>SUM(B3:B14)</f>
        <v>140</v>
      </c>
      <c r="C15" s="12">
        <f>SUM(C3:C14)</f>
        <v>215</v>
      </c>
      <c r="D15" s="12">
        <f>SUM(D3:D14)</f>
        <v>2442</v>
      </c>
      <c r="E15" s="13">
        <f>SUM(E3:E14)</f>
        <v>2797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Cabrera</dc:creator>
  <cp:keywords/>
  <dc:description/>
  <cp:lastModifiedBy>16141 - Lourdes Maria Ruiz</cp:lastModifiedBy>
  <dcterms:created xsi:type="dcterms:W3CDTF">2023-06-06T12:31:09Z</dcterms:created>
  <dcterms:modified xsi:type="dcterms:W3CDTF">2023-06-13T11:17:19Z</dcterms:modified>
  <cp:category/>
  <cp:version/>
  <cp:contentType/>
  <cp:contentStatus/>
</cp:coreProperties>
</file>